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EWA Body-Technical Committee\18th Tech Comm\Documents\In-session\"/>
    </mc:Choice>
  </mc:AlternateContent>
  <xr:revisionPtr revIDLastSave="0" documentId="8_{8D49B845-7452-43E7-A2D4-258C9F00BAC9}" xr6:coauthVersionLast="47" xr6:coauthVersionMax="47" xr10:uidLastSave="{00000000-0000-0000-0000-000000000000}"/>
  <bookViews>
    <workbookView xWindow="-113" yWindow="-113" windowWidth="17330" windowHeight="9116" activeTab="1" xr2:uid="{00000000-000D-0000-FFFF-FFFF00000000}"/>
  </bookViews>
  <sheets>
    <sheet name="Priority 1b for action planning" sheetId="1" r:id="rId1"/>
    <sheet name="Ranking after elimination" sheetId="2" r:id="rId2"/>
  </sheets>
  <definedNames>
    <definedName name="_xlnm._FilterDatabase" localSheetId="0" hidden="1">'Priority 1b for action planning'!$A$1:$M$40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P5" i="2" s="1"/>
  <c r="N28" i="1"/>
  <c r="P8" i="2"/>
  <c r="P7" i="2"/>
  <c r="P6" i="2"/>
  <c r="P4" i="2"/>
  <c r="P3" i="2"/>
  <c r="P2" i="2"/>
  <c r="N22" i="1"/>
  <c r="N37" i="1"/>
  <c r="N20" i="1"/>
  <c r="N31" i="1"/>
  <c r="N26" i="1"/>
  <c r="N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Sergey Dereliev</author>
  </authors>
  <commentList>
    <comment ref="K7" authorId="0" shapeId="0" xr:uid="{54832B50-BA20-47C6-9316-4601F7AEEBB0}">
      <text>
        <r>
          <rPr>
            <b/>
            <sz val="9"/>
            <color indexed="81"/>
            <rFont val="Tahoma"/>
            <family val="2"/>
          </rPr>
          <t>Sergey Dereliev:</t>
        </r>
        <r>
          <rPr>
            <sz val="9"/>
            <color indexed="81"/>
            <rFont val="Tahoma"/>
            <family val="2"/>
          </rPr>
          <t xml:space="preserve">
The Curlew Sandpiper is a good candidiate for a potential Multi-species Action Plan together with the Red Knot and the Bar-tailed Godwit, both of which are in Priority 1.</t>
        </r>
      </text>
    </comment>
  </commentList>
</comments>
</file>

<file path=xl/sharedStrings.xml><?xml version="1.0" encoding="utf-8"?>
<sst xmlns="http://schemas.openxmlformats.org/spreadsheetml/2006/main" count="201" uniqueCount="102">
  <si>
    <t>Slender-billed Curlew</t>
  </si>
  <si>
    <t>Numenius tenuirostris</t>
  </si>
  <si>
    <t>CR</t>
  </si>
  <si>
    <t>Siberian Crane</t>
  </si>
  <si>
    <t>Leucogeranus leucogeranus</t>
  </si>
  <si>
    <t>White-winged Flufftail</t>
  </si>
  <si>
    <t>Sarothrura ayresi</t>
  </si>
  <si>
    <t>Sociable Lapwing</t>
  </si>
  <si>
    <t>Vanellus gregarius</t>
  </si>
  <si>
    <t>Northern Bald Ibis</t>
  </si>
  <si>
    <t>Geronticus eremita</t>
  </si>
  <si>
    <t>EN</t>
  </si>
  <si>
    <t>Madagascar Pond-heron</t>
  </si>
  <si>
    <t>Ardeola idae</t>
  </si>
  <si>
    <t>Great Knot</t>
  </si>
  <si>
    <t>Calidris tenuirostris</t>
  </si>
  <si>
    <t>Maccoa Duck</t>
  </si>
  <si>
    <t>Oxyura maccoa</t>
  </si>
  <si>
    <t>Bank Cormorant</t>
  </si>
  <si>
    <t>Phalacrocorax neglectus</t>
  </si>
  <si>
    <t>White-headed Duck</t>
  </si>
  <si>
    <t>Oxyura leucocephala</t>
  </si>
  <si>
    <t>Grey Crowned Crane</t>
  </si>
  <si>
    <t>Balearica regulorum</t>
  </si>
  <si>
    <t>African Penguin</t>
  </si>
  <si>
    <t>Spheniscus demersus</t>
  </si>
  <si>
    <t>Cape Cormorant</t>
  </si>
  <si>
    <t>Phalacrocorax capensis</t>
  </si>
  <si>
    <t>Cape Gannet</t>
  </si>
  <si>
    <t>Morus capensis</t>
  </si>
  <si>
    <t>Slaty Egret</t>
  </si>
  <si>
    <t>Egretta vinaceigula</t>
  </si>
  <si>
    <t>VU</t>
  </si>
  <si>
    <t>Shoebill</t>
  </si>
  <si>
    <t>Balaeniceps rex</t>
  </si>
  <si>
    <t>Wattled Crane</t>
  </si>
  <si>
    <t>Bugeranus carunculatus</t>
  </si>
  <si>
    <t>Steller's Eider</t>
  </si>
  <si>
    <t>Polysticta stelleri</t>
  </si>
  <si>
    <t>Blue Crane</t>
  </si>
  <si>
    <t>Anthropoides paradiseus</t>
  </si>
  <si>
    <t>Lesser White-fronted Goose</t>
  </si>
  <si>
    <t>Anser erythropus</t>
  </si>
  <si>
    <t>Black Crowned Crane</t>
  </si>
  <si>
    <t>Balearica pavonina</t>
  </si>
  <si>
    <t>Red-breasted Goose</t>
  </si>
  <si>
    <t>Branta ruficollis</t>
  </si>
  <si>
    <t>Marbled Teal</t>
  </si>
  <si>
    <t>Marmaronetta angustirostris</t>
  </si>
  <si>
    <t>Audouin's Gull</t>
  </si>
  <si>
    <t>Larus audouinii</t>
  </si>
  <si>
    <t>Horned Grebe</t>
  </si>
  <si>
    <t>Podiceps auritus</t>
  </si>
  <si>
    <t>Velvet Scoter</t>
  </si>
  <si>
    <t>Melanitta fusca</t>
  </si>
  <si>
    <t>Socotra Cormorant</t>
  </si>
  <si>
    <t>Phalacrocorax nigrogularis</t>
  </si>
  <si>
    <t>Long-tailed Duck</t>
  </si>
  <si>
    <t>Clangula hyemalis</t>
  </si>
  <si>
    <t>Yellow-billed Loon</t>
  </si>
  <si>
    <t>Gavia adamsii</t>
  </si>
  <si>
    <t>NT</t>
  </si>
  <si>
    <t>Madagascar Pratincole</t>
  </si>
  <si>
    <t>Glareola ocularis</t>
  </si>
  <si>
    <t>Dalmatian Pelican</t>
  </si>
  <si>
    <t>Pelecanus crispus</t>
  </si>
  <si>
    <t>Ferruginous Duck</t>
  </si>
  <si>
    <t>Aythya nyroca</t>
  </si>
  <si>
    <t>Black-winged Pratincole</t>
  </si>
  <si>
    <t>Glareola nordmanni</t>
  </si>
  <si>
    <t>Great Snipe</t>
  </si>
  <si>
    <t>Gallinago media</t>
  </si>
  <si>
    <t>Black-tailed Godwit</t>
  </si>
  <si>
    <t>Limosa limosa</t>
  </si>
  <si>
    <t>Curlew Sandpiper</t>
  </si>
  <si>
    <t>Calidris ferruginea</t>
  </si>
  <si>
    <t>Eurasian Curlew</t>
  </si>
  <si>
    <t>Numenius arquata</t>
  </si>
  <si>
    <t>Common Eider</t>
  </si>
  <si>
    <t>Somateria mollissima</t>
  </si>
  <si>
    <t>Lesser Flamingo</t>
  </si>
  <si>
    <t>Phoeniconaias minor</t>
  </si>
  <si>
    <t>Majority of the range outside of the Agreement Area</t>
  </si>
  <si>
    <t>1.	The causes of decline are understood</t>
  </si>
  <si>
    <t>2.	Remedial actions have been successfully developed and tested</t>
  </si>
  <si>
    <t>3.	The species is subject of utilisation</t>
  </si>
  <si>
    <t>4.	The recovery is dependent not only on habitat conservation measures but also on species management actions</t>
  </si>
  <si>
    <t>5.	The species population can be subject of one or more international Multi-species Action Plans</t>
  </si>
  <si>
    <t>6.	There is a potential Contracting Party (or Non-Party Range State) champion for the species to fund the planning and implementation process</t>
  </si>
  <si>
    <r>
      <t>7.</t>
    </r>
    <r>
      <rPr>
        <b/>
        <sz val="7"/>
        <color theme="1"/>
        <rFont val="Times New Roman"/>
        <family val="1"/>
      </rPr>
      <t xml:space="preserve">              </t>
    </r>
    <r>
      <rPr>
        <b/>
        <sz val="11"/>
        <color theme="1"/>
        <rFont val="Times New Roman"/>
        <family val="1"/>
      </rPr>
      <t xml:space="preserve">There is a potential coordinator for the development and implementation of the Action Plan. </t>
    </r>
  </si>
  <si>
    <t>Y</t>
  </si>
  <si>
    <t>CMS</t>
  </si>
  <si>
    <t>R</t>
  </si>
  <si>
    <t>EU</t>
  </si>
  <si>
    <t>Sum</t>
  </si>
  <si>
    <t>Filtered rank</t>
  </si>
  <si>
    <t>Reorder</t>
  </si>
  <si>
    <t>An ISSAP exists</t>
  </si>
  <si>
    <t>Common name</t>
  </si>
  <si>
    <t>Scientific name</t>
  </si>
  <si>
    <t>Red List</t>
  </si>
  <si>
    <t>Pop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</si>
</sst>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workbookViewId="0">
      <pane xSplit="2" ySplit="1" topLeftCell="C18" activePane="bottomRight" state="frozen"/>
      <selection pane="topRight" activeCell="E1" sqref="E1"/>
      <selection pane="bottomLeft" activeCell="A2" sqref="A2"/>
      <selection pane="bottomRight" activeCell="N18" sqref="N18:N28"/>
    </sheetView>
  </sheetViews>
  <sheetFormatPr defaultColWidth="8.77734375" defaultRowHeight="15.05" x14ac:dyDescent="0.3"/>
  <cols>
    <col min="1" max="1" width="22.109375" bestFit="1" customWidth="1"/>
    <col min="2" max="2" width="23.109375" bestFit="1" customWidth="1"/>
    <col min="4" max="4" width="13.33203125" style="5" bestFit="1" customWidth="1"/>
    <col min="5" max="6" width="9" style="3" customWidth="1"/>
    <col min="7" max="9" width="17.6640625" style="3" customWidth="1"/>
    <col min="10" max="10" width="17.77734375" style="3" customWidth="1"/>
    <col min="11" max="13" width="17.6640625" style="3" customWidth="1"/>
  </cols>
  <sheetData>
    <row r="1" spans="1:14" s="1" customFormat="1" ht="150.30000000000001" x14ac:dyDescent="0.3">
      <c r="A1" s="1" t="s">
        <v>98</v>
      </c>
      <c r="B1" s="1" t="s">
        <v>99</v>
      </c>
      <c r="C1" s="1" t="s">
        <v>100</v>
      </c>
      <c r="D1" s="4" t="s">
        <v>101</v>
      </c>
      <c r="E1" s="2" t="s">
        <v>97</v>
      </c>
      <c r="F1" s="2" t="s">
        <v>82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1" t="s">
        <v>94</v>
      </c>
    </row>
    <row r="2" spans="1:14" ht="14.4" x14ac:dyDescent="0.3">
      <c r="A2" t="s">
        <v>0</v>
      </c>
      <c r="B2" t="s">
        <v>1</v>
      </c>
      <c r="C2" t="s">
        <v>2</v>
      </c>
      <c r="D2" s="5">
        <v>0</v>
      </c>
      <c r="E2" s="3" t="s">
        <v>91</v>
      </c>
    </row>
    <row r="3" spans="1:14" ht="14.4" x14ac:dyDescent="0.3">
      <c r="A3" t="s">
        <v>3</v>
      </c>
      <c r="B3" t="s">
        <v>4</v>
      </c>
      <c r="C3" t="s">
        <v>2</v>
      </c>
      <c r="D3" s="5">
        <v>2.2360679774997898</v>
      </c>
      <c r="E3" s="3" t="s">
        <v>91</v>
      </c>
    </row>
    <row r="4" spans="1:14" ht="14.4" x14ac:dyDescent="0.3">
      <c r="A4" t="s">
        <v>5</v>
      </c>
      <c r="B4" t="s">
        <v>6</v>
      </c>
      <c r="C4" t="s">
        <v>2</v>
      </c>
      <c r="D4" s="5">
        <v>145.35623639735141</v>
      </c>
      <c r="E4" s="3" t="s">
        <v>90</v>
      </c>
    </row>
    <row r="5" spans="1:14" ht="14.4" x14ac:dyDescent="0.3">
      <c r="A5" t="s">
        <v>7</v>
      </c>
      <c r="B5" t="s">
        <v>8</v>
      </c>
      <c r="C5" t="s">
        <v>2</v>
      </c>
      <c r="D5" s="5">
        <v>9308.0610225760774</v>
      </c>
      <c r="E5" s="3" t="s">
        <v>90</v>
      </c>
    </row>
    <row r="6" spans="1:14" ht="14.4" x14ac:dyDescent="0.3">
      <c r="A6" t="s">
        <v>9</v>
      </c>
      <c r="B6" t="s">
        <v>10</v>
      </c>
      <c r="C6" t="s">
        <v>11</v>
      </c>
      <c r="D6" s="5">
        <v>710</v>
      </c>
      <c r="E6" s="3" t="s">
        <v>90</v>
      </c>
    </row>
    <row r="7" spans="1:14" ht="14.4" x14ac:dyDescent="0.3">
      <c r="A7" t="s">
        <v>12</v>
      </c>
      <c r="B7" t="s">
        <v>13</v>
      </c>
      <c r="C7" t="s">
        <v>11</v>
      </c>
      <c r="D7" s="5">
        <v>1697.0562748477139</v>
      </c>
      <c r="E7" s="3" t="s">
        <v>90</v>
      </c>
    </row>
    <row r="8" spans="1:14" ht="14.4" x14ac:dyDescent="0.3">
      <c r="A8" t="s">
        <v>14</v>
      </c>
      <c r="B8" t="s">
        <v>15</v>
      </c>
      <c r="C8" t="s">
        <v>11</v>
      </c>
      <c r="D8" s="5">
        <v>1732.050807568877</v>
      </c>
      <c r="F8" s="3" t="s">
        <v>90</v>
      </c>
    </row>
    <row r="9" spans="1:14" ht="14.4" x14ac:dyDescent="0.3">
      <c r="A9" t="s">
        <v>16</v>
      </c>
      <c r="B9" t="s">
        <v>17</v>
      </c>
      <c r="C9" t="s">
        <v>11</v>
      </c>
      <c r="D9" s="5">
        <v>4586.5761022769129</v>
      </c>
      <c r="E9" s="3" t="s">
        <v>90</v>
      </c>
    </row>
    <row r="10" spans="1:14" ht="14.4" x14ac:dyDescent="0.3">
      <c r="A10" t="s">
        <v>18</v>
      </c>
      <c r="B10" t="s">
        <v>19</v>
      </c>
      <c r="C10" t="s">
        <v>11</v>
      </c>
      <c r="D10" s="5">
        <v>7500</v>
      </c>
      <c r="E10" s="3" t="s">
        <v>90</v>
      </c>
    </row>
    <row r="11" spans="1:14" ht="14.4" x14ac:dyDescent="0.3">
      <c r="A11" t="s">
        <v>20</v>
      </c>
      <c r="B11" t="s">
        <v>21</v>
      </c>
      <c r="C11" t="s">
        <v>11</v>
      </c>
      <c r="D11" s="5">
        <v>25026.36618181317</v>
      </c>
      <c r="E11" s="3" t="s">
        <v>90</v>
      </c>
    </row>
    <row r="12" spans="1:14" ht="14.4" x14ac:dyDescent="0.3">
      <c r="A12" t="s">
        <v>22</v>
      </c>
      <c r="B12" t="s">
        <v>23</v>
      </c>
      <c r="C12" t="s">
        <v>11</v>
      </c>
      <c r="D12" s="5">
        <v>29762.348871490129</v>
      </c>
      <c r="E12" s="3" t="s">
        <v>90</v>
      </c>
    </row>
    <row r="13" spans="1:14" ht="14.4" x14ac:dyDescent="0.3">
      <c r="A13" t="s">
        <v>24</v>
      </c>
      <c r="B13" t="s">
        <v>25</v>
      </c>
      <c r="C13" t="s">
        <v>11</v>
      </c>
      <c r="D13" s="5">
        <v>53000</v>
      </c>
      <c r="E13" s="3" t="s">
        <v>90</v>
      </c>
    </row>
    <row r="14" spans="1:14" ht="14.4" x14ac:dyDescent="0.3">
      <c r="A14" t="s">
        <v>26</v>
      </c>
      <c r="B14" t="s">
        <v>27</v>
      </c>
      <c r="C14" t="s">
        <v>11</v>
      </c>
      <c r="D14" s="5">
        <v>351000</v>
      </c>
      <c r="E14" s="3" t="s">
        <v>90</v>
      </c>
    </row>
    <row r="15" spans="1:14" ht="14.4" x14ac:dyDescent="0.3">
      <c r="A15" t="s">
        <v>28</v>
      </c>
      <c r="B15" t="s">
        <v>29</v>
      </c>
      <c r="C15" t="s">
        <v>11</v>
      </c>
      <c r="D15" s="5">
        <v>400000</v>
      </c>
      <c r="E15" s="3" t="s">
        <v>90</v>
      </c>
    </row>
    <row r="16" spans="1:14" ht="14.4" x14ac:dyDescent="0.3">
      <c r="A16" t="s">
        <v>30</v>
      </c>
      <c r="B16" t="s">
        <v>31</v>
      </c>
      <c r="C16" t="s">
        <v>32</v>
      </c>
      <c r="D16" s="5">
        <v>3872.9833462074171</v>
      </c>
      <c r="E16" s="3" t="s">
        <v>90</v>
      </c>
    </row>
    <row r="17" spans="1:14" ht="14.4" x14ac:dyDescent="0.3">
      <c r="A17" t="s">
        <v>33</v>
      </c>
      <c r="B17" t="s">
        <v>34</v>
      </c>
      <c r="C17" t="s">
        <v>32</v>
      </c>
      <c r="D17" s="5">
        <v>6324.555320336759</v>
      </c>
      <c r="E17" s="3" t="s">
        <v>90</v>
      </c>
    </row>
    <row r="18" spans="1:14" ht="14.4" x14ac:dyDescent="0.3">
      <c r="A18" t="s">
        <v>35</v>
      </c>
      <c r="B18" s="7" t="s">
        <v>36</v>
      </c>
      <c r="C18" t="s">
        <v>32</v>
      </c>
      <c r="D18" s="5">
        <v>9000.4999861118831</v>
      </c>
      <c r="G18" s="3">
        <v>1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>
        <f>SUM(G18:M18)</f>
        <v>4</v>
      </c>
    </row>
    <row r="19" spans="1:14" ht="14.4" x14ac:dyDescent="0.3">
      <c r="A19" t="s">
        <v>37</v>
      </c>
      <c r="B19" t="s">
        <v>38</v>
      </c>
      <c r="C19" t="s">
        <v>32</v>
      </c>
      <c r="D19" s="5">
        <v>25922.962793631439</v>
      </c>
      <c r="E19" s="3" t="s">
        <v>93</v>
      </c>
    </row>
    <row r="20" spans="1:14" ht="14.4" x14ac:dyDescent="0.3">
      <c r="A20" t="s">
        <v>39</v>
      </c>
      <c r="B20" s="7" t="s">
        <v>40</v>
      </c>
      <c r="C20" t="s">
        <v>32</v>
      </c>
      <c r="D20" s="5">
        <v>27386.127875258309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>
        <f>SUM(G20:M20)</f>
        <v>4</v>
      </c>
    </row>
    <row r="21" spans="1:14" ht="14.4" x14ac:dyDescent="0.3">
      <c r="A21" t="s">
        <v>41</v>
      </c>
      <c r="B21" t="s">
        <v>42</v>
      </c>
      <c r="C21" t="s">
        <v>32</v>
      </c>
      <c r="D21" s="5">
        <v>33918.314266296969</v>
      </c>
      <c r="E21" s="3" t="s">
        <v>92</v>
      </c>
    </row>
    <row r="22" spans="1:14" ht="14.4" x14ac:dyDescent="0.3">
      <c r="A22" t="s">
        <v>43</v>
      </c>
      <c r="B22" s="7" t="s">
        <v>44</v>
      </c>
      <c r="C22" t="s">
        <v>32</v>
      </c>
      <c r="D22" s="5">
        <v>47903.087778541558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>
        <f>SUM(G22:M22)</f>
        <v>5</v>
      </c>
    </row>
    <row r="23" spans="1:14" ht="14.4" x14ac:dyDescent="0.3">
      <c r="A23" t="s">
        <v>45</v>
      </c>
      <c r="B23" t="s">
        <v>46</v>
      </c>
      <c r="C23" t="s">
        <v>32</v>
      </c>
      <c r="D23" s="5">
        <v>50000</v>
      </c>
      <c r="E23" s="3" t="s">
        <v>90</v>
      </c>
    </row>
    <row r="24" spans="1:14" ht="14.4" x14ac:dyDescent="0.3">
      <c r="A24" t="s">
        <v>47</v>
      </c>
      <c r="B24" t="s">
        <v>48</v>
      </c>
      <c r="C24" t="s">
        <v>32</v>
      </c>
      <c r="D24" s="5">
        <v>54711.240525176559</v>
      </c>
      <c r="E24" s="3" t="s">
        <v>93</v>
      </c>
      <c r="F24" s="3" t="s">
        <v>90</v>
      </c>
    </row>
    <row r="25" spans="1:14" ht="14.4" x14ac:dyDescent="0.3">
      <c r="A25" t="s">
        <v>49</v>
      </c>
      <c r="B25" t="s">
        <v>50</v>
      </c>
      <c r="C25" t="s">
        <v>32</v>
      </c>
      <c r="D25" s="5">
        <v>56284.989117881152</v>
      </c>
      <c r="E25" s="3" t="s">
        <v>93</v>
      </c>
    </row>
    <row r="26" spans="1:14" ht="14.4" x14ac:dyDescent="0.3">
      <c r="A26" t="s">
        <v>51</v>
      </c>
      <c r="B26" s="7" t="s">
        <v>52</v>
      </c>
      <c r="C26" t="s">
        <v>32</v>
      </c>
      <c r="D26" s="5">
        <v>81550.26516446298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>
        <f>SUM(G26:M26)</f>
        <v>2</v>
      </c>
    </row>
    <row r="27" spans="1:14" x14ac:dyDescent="0.3">
      <c r="A27" t="s">
        <v>53</v>
      </c>
      <c r="B27" t="s">
        <v>54</v>
      </c>
      <c r="C27" t="s">
        <v>32</v>
      </c>
      <c r="D27" s="5">
        <v>300419.75089400262</v>
      </c>
      <c r="E27" s="3" t="s">
        <v>90</v>
      </c>
    </row>
    <row r="28" spans="1:14" x14ac:dyDescent="0.3">
      <c r="A28" t="s">
        <v>55</v>
      </c>
      <c r="B28" t="s">
        <v>56</v>
      </c>
      <c r="C28" t="s">
        <v>32</v>
      </c>
      <c r="D28" s="5">
        <v>331481.70459575759</v>
      </c>
      <c r="G28" s="3">
        <v>1</v>
      </c>
      <c r="H28" s="3">
        <v>1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>
        <f>SUM(G28:M28)</f>
        <v>4</v>
      </c>
    </row>
    <row r="29" spans="1:14" x14ac:dyDescent="0.3">
      <c r="A29" t="s">
        <v>57</v>
      </c>
      <c r="B29" t="s">
        <v>58</v>
      </c>
      <c r="C29" t="s">
        <v>32</v>
      </c>
      <c r="D29" s="5">
        <v>1659699.2462263971</v>
      </c>
      <c r="E29" s="3" t="s">
        <v>90</v>
      </c>
    </row>
    <row r="30" spans="1:14" x14ac:dyDescent="0.3">
      <c r="A30" t="s">
        <v>59</v>
      </c>
      <c r="B30" t="s">
        <v>60</v>
      </c>
      <c r="C30" t="s">
        <v>61</v>
      </c>
      <c r="D30" s="5">
        <v>1414.2135623730951</v>
      </c>
      <c r="E30" s="3" t="s">
        <v>93</v>
      </c>
      <c r="G30" s="3">
        <v>0</v>
      </c>
    </row>
    <row r="31" spans="1:14" x14ac:dyDescent="0.3">
      <c r="A31" t="s">
        <v>62</v>
      </c>
      <c r="B31" s="7" t="s">
        <v>63</v>
      </c>
      <c r="C31" t="s">
        <v>61</v>
      </c>
      <c r="D31" s="5">
        <v>7071.0678118654751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>
        <f>SUM(G31:M31)</f>
        <v>0</v>
      </c>
    </row>
    <row r="32" spans="1:14" x14ac:dyDescent="0.3">
      <c r="A32" t="s">
        <v>64</v>
      </c>
      <c r="B32" t="s">
        <v>65</v>
      </c>
      <c r="C32" t="s">
        <v>61</v>
      </c>
      <c r="D32" s="5">
        <v>19389.793684348471</v>
      </c>
      <c r="E32" s="3" t="s">
        <v>90</v>
      </c>
    </row>
    <row r="33" spans="1:14" x14ac:dyDescent="0.3">
      <c r="A33" t="s">
        <v>66</v>
      </c>
      <c r="B33" t="s">
        <v>67</v>
      </c>
      <c r="C33" t="s">
        <v>61</v>
      </c>
      <c r="D33" s="5">
        <v>76515.867347983251</v>
      </c>
      <c r="E33" s="3" t="s">
        <v>90</v>
      </c>
    </row>
    <row r="34" spans="1:14" x14ac:dyDescent="0.3">
      <c r="A34" t="s">
        <v>68</v>
      </c>
      <c r="B34" t="s">
        <v>69</v>
      </c>
      <c r="C34" t="s">
        <v>61</v>
      </c>
      <c r="D34" s="5">
        <v>252586.61880630179</v>
      </c>
      <c r="E34" s="3" t="s">
        <v>90</v>
      </c>
    </row>
    <row r="35" spans="1:14" x14ac:dyDescent="0.3">
      <c r="A35" t="s">
        <v>70</v>
      </c>
      <c r="B35" t="s">
        <v>71</v>
      </c>
      <c r="C35" t="s">
        <v>61</v>
      </c>
      <c r="D35" s="5">
        <v>419762.22406995541</v>
      </c>
      <c r="E35" s="3" t="s">
        <v>90</v>
      </c>
    </row>
    <row r="36" spans="1:14" x14ac:dyDescent="0.3">
      <c r="A36" t="s">
        <v>72</v>
      </c>
      <c r="B36" t="s">
        <v>73</v>
      </c>
      <c r="C36" t="s">
        <v>61</v>
      </c>
      <c r="D36" s="5">
        <v>451063.22312479978</v>
      </c>
      <c r="E36" s="3" t="s">
        <v>90</v>
      </c>
    </row>
    <row r="37" spans="1:14" x14ac:dyDescent="0.3">
      <c r="A37" t="s">
        <v>74</v>
      </c>
      <c r="B37" s="7" t="s">
        <v>75</v>
      </c>
      <c r="C37" t="s">
        <v>61</v>
      </c>
      <c r="D37" s="6">
        <v>796862.6966596886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>
        <f>SUM(G37:M37)</f>
        <v>2</v>
      </c>
    </row>
    <row r="38" spans="1:14" x14ac:dyDescent="0.3">
      <c r="A38" t="s">
        <v>76</v>
      </c>
      <c r="B38" t="s">
        <v>77</v>
      </c>
      <c r="C38" t="s">
        <v>61</v>
      </c>
      <c r="D38" s="5">
        <v>996761.0306590877</v>
      </c>
      <c r="E38" s="3" t="s">
        <v>90</v>
      </c>
    </row>
    <row r="39" spans="1:14" x14ac:dyDescent="0.3">
      <c r="A39" t="s">
        <v>78</v>
      </c>
      <c r="B39" t="s">
        <v>79</v>
      </c>
      <c r="C39" t="s">
        <v>61</v>
      </c>
      <c r="D39" s="5">
        <v>1127292.6387816721</v>
      </c>
      <c r="E39" s="3" t="s">
        <v>90</v>
      </c>
    </row>
    <row r="40" spans="1:14" x14ac:dyDescent="0.3">
      <c r="A40" t="s">
        <v>80</v>
      </c>
      <c r="B40" t="s">
        <v>81</v>
      </c>
      <c r="C40" t="s">
        <v>61</v>
      </c>
      <c r="D40" s="5">
        <v>2118797.1348272641</v>
      </c>
      <c r="E40" s="3" t="s">
        <v>90</v>
      </c>
    </row>
  </sheetData>
  <autoFilter ref="A1:M40" xr:uid="{00000000-0001-0000-0000-000000000000}"/>
  <sortState xmlns:xlrd2="http://schemas.microsoft.com/office/spreadsheetml/2017/richdata2" ref="N1:N40">
    <sortCondition descending="1" ref="N1:N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B07C-3401-004B-A291-78AF2B9D1674}">
  <dimension ref="A1:P8"/>
  <sheetViews>
    <sheetView tabSelected="1" workbookViewId="0">
      <selection activeCell="A2" sqref="A2"/>
    </sheetView>
  </sheetViews>
  <sheetFormatPr defaultColWidth="11.44140625" defaultRowHeight="15.05" x14ac:dyDescent="0.3"/>
  <cols>
    <col min="1" max="1" width="21" bestFit="1" customWidth="1"/>
    <col min="2" max="2" width="23.77734375" bestFit="1" customWidth="1"/>
    <col min="7" max="7" width="23" customWidth="1"/>
    <col min="8" max="8" width="22.77734375" customWidth="1"/>
    <col min="9" max="9" width="22.6640625" customWidth="1"/>
    <col min="10" max="10" width="23" customWidth="1"/>
    <col min="11" max="13" width="22.77734375" customWidth="1"/>
  </cols>
  <sheetData>
    <row r="1" spans="1:16" ht="90.2" x14ac:dyDescent="0.3">
      <c r="A1" s="1" t="s">
        <v>98</v>
      </c>
      <c r="B1" s="1" t="s">
        <v>99</v>
      </c>
      <c r="C1" s="1" t="s">
        <v>100</v>
      </c>
      <c r="D1" s="4" t="s">
        <v>101</v>
      </c>
      <c r="E1" s="2" t="s">
        <v>97</v>
      </c>
      <c r="F1" s="2" t="s">
        <v>82</v>
      </c>
      <c r="G1" s="2" t="s">
        <v>83</v>
      </c>
      <c r="H1" s="2" t="s">
        <v>84</v>
      </c>
      <c r="I1" s="2" t="s">
        <v>85</v>
      </c>
      <c r="J1" s="2" t="s">
        <v>86</v>
      </c>
      <c r="K1" s="2" t="s">
        <v>87</v>
      </c>
      <c r="L1" s="2" t="s">
        <v>88</v>
      </c>
      <c r="M1" s="2" t="s">
        <v>89</v>
      </c>
      <c r="N1" s="1" t="s">
        <v>94</v>
      </c>
      <c r="O1" s="2" t="s">
        <v>95</v>
      </c>
      <c r="P1" s="2" t="s">
        <v>96</v>
      </c>
    </row>
    <row r="2" spans="1:16" ht="14.4" x14ac:dyDescent="0.3">
      <c r="A2" t="s">
        <v>35</v>
      </c>
      <c r="B2" s="7" t="s">
        <v>36</v>
      </c>
      <c r="C2" t="s">
        <v>32</v>
      </c>
      <c r="D2" s="5">
        <v>9000.4999861118831</v>
      </c>
      <c r="E2" s="3"/>
      <c r="F2" s="3"/>
      <c r="G2" s="3">
        <v>1</v>
      </c>
      <c r="H2" s="3">
        <v>1</v>
      </c>
      <c r="I2" s="3">
        <v>0</v>
      </c>
      <c r="J2" s="3">
        <v>1</v>
      </c>
      <c r="K2" s="3">
        <v>0</v>
      </c>
      <c r="L2" s="3">
        <v>0</v>
      </c>
      <c r="M2" s="3">
        <v>1</v>
      </c>
      <c r="N2">
        <v>4</v>
      </c>
      <c r="O2" s="3">
        <v>1</v>
      </c>
      <c r="P2">
        <f t="shared" ref="P2:P8" si="0">O2-N2</f>
        <v>-3</v>
      </c>
    </row>
    <row r="3" spans="1:16" ht="14.4" x14ac:dyDescent="0.3">
      <c r="A3" t="s">
        <v>39</v>
      </c>
      <c r="B3" s="7" t="s">
        <v>40</v>
      </c>
      <c r="C3" t="s">
        <v>32</v>
      </c>
      <c r="D3" s="5">
        <v>27386.127875258309</v>
      </c>
      <c r="E3" s="3"/>
      <c r="F3" s="3"/>
      <c r="G3" s="3">
        <v>1</v>
      </c>
      <c r="H3" s="3">
        <v>1</v>
      </c>
      <c r="I3" s="3">
        <v>0</v>
      </c>
      <c r="J3" s="3">
        <v>1</v>
      </c>
      <c r="K3" s="3">
        <v>0</v>
      </c>
      <c r="L3" s="3">
        <v>0</v>
      </c>
      <c r="M3" s="3">
        <v>1</v>
      </c>
      <c r="N3">
        <v>4</v>
      </c>
      <c r="O3" s="3">
        <v>2</v>
      </c>
      <c r="P3">
        <f t="shared" si="0"/>
        <v>-2</v>
      </c>
    </row>
    <row r="4" spans="1:16" x14ac:dyDescent="0.3">
      <c r="A4" t="s">
        <v>43</v>
      </c>
      <c r="B4" s="7" t="s">
        <v>44</v>
      </c>
      <c r="C4" t="s">
        <v>32</v>
      </c>
      <c r="D4" s="5">
        <v>47903.087778541558</v>
      </c>
      <c r="E4" s="3"/>
      <c r="F4" s="3"/>
      <c r="G4" s="3">
        <v>1</v>
      </c>
      <c r="H4" s="3">
        <v>1</v>
      </c>
      <c r="I4" s="3">
        <v>1</v>
      </c>
      <c r="J4" s="3">
        <v>1</v>
      </c>
      <c r="K4" s="3">
        <v>0</v>
      </c>
      <c r="L4" s="3">
        <v>0</v>
      </c>
      <c r="M4" s="3">
        <v>1</v>
      </c>
      <c r="N4">
        <v>5</v>
      </c>
      <c r="O4" s="3">
        <v>3</v>
      </c>
      <c r="P4">
        <f t="shared" si="0"/>
        <v>-2</v>
      </c>
    </row>
    <row r="5" spans="1:16" x14ac:dyDescent="0.3">
      <c r="A5" t="s">
        <v>55</v>
      </c>
      <c r="B5" t="s">
        <v>56</v>
      </c>
      <c r="C5" t="s">
        <v>32</v>
      </c>
      <c r="D5" s="5">
        <v>331481.70459575759</v>
      </c>
      <c r="E5" s="3"/>
      <c r="F5" s="3"/>
      <c r="G5" s="3">
        <v>1</v>
      </c>
      <c r="H5" s="3">
        <v>1</v>
      </c>
      <c r="I5" s="3">
        <v>1</v>
      </c>
      <c r="J5" s="3">
        <v>1</v>
      </c>
      <c r="K5" s="3">
        <v>0</v>
      </c>
      <c r="L5" s="3">
        <v>0</v>
      </c>
      <c r="M5" s="3">
        <v>0</v>
      </c>
      <c r="N5">
        <f>SUM(G5:M5)</f>
        <v>4</v>
      </c>
      <c r="O5" s="3">
        <v>5</v>
      </c>
      <c r="P5">
        <f>O5-N5</f>
        <v>1</v>
      </c>
    </row>
    <row r="6" spans="1:16" x14ac:dyDescent="0.3">
      <c r="A6" t="s">
        <v>51</v>
      </c>
      <c r="B6" s="7" t="s">
        <v>52</v>
      </c>
      <c r="C6" t="s">
        <v>32</v>
      </c>
      <c r="D6" s="5">
        <v>81550.26516446298</v>
      </c>
      <c r="E6" s="3"/>
      <c r="F6" s="3"/>
      <c r="G6" s="3">
        <v>1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>
        <v>2</v>
      </c>
      <c r="O6" s="3">
        <v>4</v>
      </c>
      <c r="P6">
        <f t="shared" si="0"/>
        <v>2</v>
      </c>
    </row>
    <row r="7" spans="1:16" x14ac:dyDescent="0.3">
      <c r="A7" t="s">
        <v>74</v>
      </c>
      <c r="B7" s="7" t="s">
        <v>75</v>
      </c>
      <c r="C7" t="s">
        <v>61</v>
      </c>
      <c r="D7" s="5">
        <v>796862.6966596886</v>
      </c>
      <c r="E7" s="3"/>
      <c r="F7" s="3"/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>
        <v>2</v>
      </c>
      <c r="O7" s="3">
        <v>7</v>
      </c>
      <c r="P7">
        <f>O7-N7</f>
        <v>5</v>
      </c>
    </row>
    <row r="8" spans="1:16" x14ac:dyDescent="0.3">
      <c r="A8" t="s">
        <v>62</v>
      </c>
      <c r="B8" s="7" t="s">
        <v>63</v>
      </c>
      <c r="C8" t="s">
        <v>61</v>
      </c>
      <c r="D8" s="5">
        <v>7071.0678118654751</v>
      </c>
      <c r="E8" s="3"/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>
        <v>0</v>
      </c>
      <c r="O8" s="3">
        <v>6</v>
      </c>
      <c r="P8">
        <f t="shared" si="0"/>
        <v>6</v>
      </c>
    </row>
  </sheetData>
  <sortState xmlns:xlrd2="http://schemas.microsoft.com/office/spreadsheetml/2017/richdata2" ref="A2:P8">
    <sortCondition ref="P2:P8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Priority 1b for action planning</vt:lpstr>
      <vt:lpstr>Ranking after elimination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Dereliev</dc:creator>
  <cp:lastModifiedBy>Jeannine Dicken</cp:lastModifiedBy>
  <dcterms:created xsi:type="dcterms:W3CDTF">2023-02-04T14:15:20Z</dcterms:created>
  <dcterms:modified xsi:type="dcterms:W3CDTF">2023-03-15T22:06:20Z</dcterms:modified>
</cp:coreProperties>
</file>